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8-PRECIOS\2021-Aumentos\"/>
    </mc:Choice>
  </mc:AlternateContent>
  <xr:revisionPtr revIDLastSave="0" documentId="13_ncr:1_{0FA644E4-63CE-41AF-8FB0-B651C427CBA8}" xr6:coauthVersionLast="46" xr6:coauthVersionMax="46" xr10:uidLastSave="{00000000-0000-0000-0000-000000000000}"/>
  <bookViews>
    <workbookView xWindow="-108" yWindow="-108" windowWidth="23256" windowHeight="12720" xr2:uid="{D927871B-3D53-4740-AD16-49FD7E5C1C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N5" i="1" l="1"/>
  <c r="M5" i="1"/>
  <c r="K10" i="1"/>
  <c r="K9" i="1"/>
  <c r="K8" i="1"/>
  <c r="N7" i="1"/>
  <c r="M7" i="1"/>
  <c r="N6" i="1"/>
  <c r="M6" i="1"/>
  <c r="K7" i="1"/>
  <c r="N10" i="1" l="1"/>
  <c r="M10" i="1"/>
  <c r="M9" i="1"/>
  <c r="N9" i="1" s="1"/>
  <c r="M8" i="1"/>
  <c r="N8" i="1" s="1"/>
</calcChain>
</file>

<file path=xl/sharedStrings.xml><?xml version="1.0" encoding="utf-8"?>
<sst xmlns="http://schemas.openxmlformats.org/spreadsheetml/2006/main" count="36" uniqueCount="28">
  <si>
    <t>Secuencia</t>
  </si>
  <si>
    <t>Nombre tarifa</t>
  </si>
  <si>
    <t>Moneda</t>
  </si>
  <si>
    <t>Elementos de tarifa/Nombre mostrado</t>
  </si>
  <si>
    <t>Elementos de tarifa/Precio</t>
  </si>
  <si>
    <t>Elementos de tarifa/Descuento precio %</t>
  </si>
  <si>
    <t>Levadura Uruguaya S.A.</t>
  </si>
  <si>
    <t>UYU</t>
  </si>
  <si>
    <t xml:space="preserve">Producto: [VAC006] Acido Fumarico (Agua </t>
  </si>
  <si>
    <t>UYU 155.160</t>
  </si>
  <si>
    <t>Lista de Referencia (No Aplicar)</t>
  </si>
  <si>
    <t>USD</t>
  </si>
  <si>
    <t>Producto: [VAC006] Acido Fumarico (Agua Fría) - 25 kg</t>
  </si>
  <si>
    <t>USD 4.900</t>
  </si>
  <si>
    <t>Domingo Ghelfa</t>
  </si>
  <si>
    <t>-2.0 % de descuento y 0.0 de recargo</t>
  </si>
  <si>
    <t>Rapenor S.A.</t>
  </si>
  <si>
    <t>35.71 % de descuento y 0.0 de recargo</t>
  </si>
  <si>
    <t>Molinos San Jose S.A.</t>
  </si>
  <si>
    <t>34.69 % de descuento y 0.0 de recargo</t>
  </si>
  <si>
    <t>Pinabel S.A.</t>
  </si>
  <si>
    <t>30.61 % de descuento y 0.0 de recargo</t>
  </si>
  <si>
    <t>Precio Actual               $</t>
  </si>
  <si>
    <t>Precio   Actual    USD</t>
  </si>
  <si>
    <t>AUMENTO 14%</t>
  </si>
  <si>
    <t>T/c</t>
  </si>
  <si>
    <t>NUEVO PRECIO  USD</t>
  </si>
  <si>
    <t>NUEVO PRECIO 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</si>
</sst>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8" xfId="0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0" fillId="0" borderId="11" xfId="0" applyBorder="1"/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3" xfId="0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2" fontId="2" fillId="0" borderId="2" xfId="0" applyNumberFormat="1" applyFont="1" applyBorder="1" applyAlignment="1">
      <alignment horizontal="center" vertical="center"/>
    </xf>
    <xf numFmtId="2" fontId="2" fillId="2" borderId="3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/>
    <xf numFmtId="164" fontId="2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FD781-8AA6-4A1E-AEED-56449984AB58}">
  <dimension ref="C4:P10"/>
  <sheetViews>
    <sheetView tabSelected="1" workbookViewId="0">
      <selection activeCell="C4" sqref="C4:P10"/>
    </sheetView>
  </sheetViews>
  <sheetFormatPr baseColWidth="10" defaultRowHeight="14.4" x14ac:dyDescent="0.3"/>
  <cols>
    <col min="3" max="3" width="8.21875" customWidth="1"/>
    <col min="4" max="4" width="9.21875" customWidth="1"/>
    <col min="5" max="5" width="6.6640625" customWidth="1"/>
    <col min="7" max="7" width="9.33203125" customWidth="1"/>
    <col min="9" max="9" width="1.5546875" customWidth="1"/>
    <col min="10" max="10" width="6.44140625" customWidth="1"/>
    <col min="11" max="11" width="6.6640625" customWidth="1"/>
    <col min="12" max="12" width="1.33203125" customWidth="1"/>
    <col min="13" max="13" width="8.88671875" customWidth="1"/>
    <col min="14" max="14" width="7.88671875" style="14" customWidth="1"/>
    <col min="15" max="15" width="4.77734375" style="13" customWidth="1"/>
    <col min="16" max="16" width="6.21875" customWidth="1"/>
  </cols>
  <sheetData>
    <row r="4" spans="3:16" ht="36" x14ac:dyDescent="0.3">
      <c r="C4" s="1" t="s">
        <v>0</v>
      </c>
      <c r="D4" s="3" t="s">
        <v>1</v>
      </c>
      <c r="E4" s="2" t="s">
        <v>2</v>
      </c>
      <c r="F4" s="3" t="s">
        <v>3</v>
      </c>
      <c r="G4" s="3" t="s">
        <v>4</v>
      </c>
      <c r="H4" s="4" t="s">
        <v>5</v>
      </c>
      <c r="J4" s="31" t="s">
        <v>22</v>
      </c>
      <c r="K4" s="32" t="s">
        <v>23</v>
      </c>
      <c r="L4" s="33"/>
      <c r="M4" s="32" t="s">
        <v>24</v>
      </c>
      <c r="N4" s="34" t="s">
        <v>26</v>
      </c>
      <c r="O4" s="34" t="s">
        <v>25</v>
      </c>
      <c r="P4" s="35" t="s">
        <v>27</v>
      </c>
    </row>
    <row r="5" spans="3:16" ht="36" x14ac:dyDescent="0.3">
      <c r="C5" s="5">
        <v>7</v>
      </c>
      <c r="D5" s="15" t="s">
        <v>6</v>
      </c>
      <c r="E5" s="6" t="s">
        <v>7</v>
      </c>
      <c r="F5" s="7" t="s">
        <v>8</v>
      </c>
      <c r="G5" s="8" t="s">
        <v>9</v>
      </c>
      <c r="H5" s="9">
        <v>0</v>
      </c>
      <c r="J5" s="36">
        <v>155.16</v>
      </c>
      <c r="K5" s="37">
        <v>3.6</v>
      </c>
      <c r="L5" s="38"/>
      <c r="M5" s="39">
        <f>+K5/0.86-K5</f>
        <v>0.58604651162790722</v>
      </c>
      <c r="N5" s="39">
        <f>SUM(K5:M5)</f>
        <v>4.1860465116279073</v>
      </c>
      <c r="O5" s="37">
        <v>43.1</v>
      </c>
      <c r="P5" s="40">
        <f>+N5*O5</f>
        <v>180.41860465116281</v>
      </c>
    </row>
    <row r="6" spans="3:16" ht="48" x14ac:dyDescent="0.3">
      <c r="C6" s="16">
        <v>12</v>
      </c>
      <c r="D6" s="17" t="s">
        <v>10</v>
      </c>
      <c r="E6" s="18" t="s">
        <v>11</v>
      </c>
      <c r="F6" s="19" t="s">
        <v>12</v>
      </c>
      <c r="G6" s="18" t="s">
        <v>13</v>
      </c>
      <c r="H6" s="20">
        <v>0</v>
      </c>
      <c r="I6" s="21"/>
      <c r="J6" s="41"/>
      <c r="K6" s="42">
        <v>4.9000000000000004</v>
      </c>
      <c r="L6" s="43"/>
      <c r="M6" s="44">
        <f>+K6/0.86-K6</f>
        <v>0.79767441860465116</v>
      </c>
      <c r="N6" s="45">
        <f>+K6+M6</f>
        <v>5.6976744186046515</v>
      </c>
      <c r="O6" s="25"/>
      <c r="P6" s="26"/>
    </row>
    <row r="7" spans="3:16" ht="48" x14ac:dyDescent="0.3">
      <c r="C7" s="22">
        <v>13</v>
      </c>
      <c r="D7" s="24" t="s">
        <v>14</v>
      </c>
      <c r="E7" s="23" t="s">
        <v>11</v>
      </c>
      <c r="F7" s="7" t="s">
        <v>12</v>
      </c>
      <c r="G7" s="8" t="s">
        <v>15</v>
      </c>
      <c r="H7" s="9">
        <v>-2</v>
      </c>
      <c r="J7" s="27"/>
      <c r="K7" s="47">
        <f>+$K$6*1.02</f>
        <v>4.9980000000000002</v>
      </c>
      <c r="L7" s="38"/>
      <c r="M7" s="48">
        <f>+K7/0.86-K7</f>
        <v>0.8136279069767447</v>
      </c>
      <c r="N7" s="46">
        <f>+K7+M7</f>
        <v>5.8116279069767449</v>
      </c>
      <c r="O7" s="25"/>
      <c r="P7" s="26"/>
    </row>
    <row r="8" spans="3:16" ht="48" x14ac:dyDescent="0.3">
      <c r="C8" s="5">
        <v>16</v>
      </c>
      <c r="D8" s="24" t="s">
        <v>16</v>
      </c>
      <c r="E8" s="8" t="s">
        <v>11</v>
      </c>
      <c r="F8" s="7" t="s">
        <v>12</v>
      </c>
      <c r="G8" s="8" t="s">
        <v>17</v>
      </c>
      <c r="H8" s="9">
        <v>35.71</v>
      </c>
      <c r="J8" s="27"/>
      <c r="K8" s="47">
        <f>-$K$6*H8%+$K$6</f>
        <v>3.1502100000000004</v>
      </c>
      <c r="L8" s="38"/>
      <c r="M8" s="48">
        <f>+K8/0.86-K8</f>
        <v>0.51282488372093038</v>
      </c>
      <c r="N8" s="46">
        <f>+K8+M8</f>
        <v>3.6630348837209308</v>
      </c>
      <c r="O8" s="25"/>
      <c r="P8" s="26"/>
    </row>
    <row r="9" spans="3:16" ht="48" x14ac:dyDescent="0.3">
      <c r="C9" s="5">
        <v>29</v>
      </c>
      <c r="D9" s="24" t="s">
        <v>18</v>
      </c>
      <c r="E9" s="8" t="s">
        <v>11</v>
      </c>
      <c r="F9" s="7" t="s">
        <v>12</v>
      </c>
      <c r="G9" s="8" t="s">
        <v>19</v>
      </c>
      <c r="H9" s="9">
        <v>34.69</v>
      </c>
      <c r="J9" s="27"/>
      <c r="K9" s="47">
        <f>-$K$6*H9%+$K$6</f>
        <v>3.2001900000000001</v>
      </c>
      <c r="L9" s="38"/>
      <c r="M9" s="48">
        <f>+K9/0.86-K9</f>
        <v>0.5209611627906976</v>
      </c>
      <c r="N9" s="46">
        <f>+K9+M9</f>
        <v>3.7211511627906977</v>
      </c>
      <c r="O9" s="25"/>
      <c r="P9" s="26"/>
    </row>
    <row r="10" spans="3:16" ht="48.6" x14ac:dyDescent="0.3">
      <c r="C10" s="10">
        <v>39</v>
      </c>
      <c r="D10" s="24" t="s">
        <v>20</v>
      </c>
      <c r="E10" s="11" t="s">
        <v>11</v>
      </c>
      <c r="F10" s="12" t="s">
        <v>12</v>
      </c>
      <c r="G10" s="11" t="s">
        <v>21</v>
      </c>
      <c r="H10" s="9">
        <v>30.61</v>
      </c>
      <c r="J10" s="28"/>
      <c r="K10" s="47">
        <f>-$K$6*H10%+$K$6</f>
        <v>3.4001100000000006</v>
      </c>
      <c r="L10" s="38"/>
      <c r="M10" s="48">
        <f>+K10/0.86-K10</f>
        <v>0.55350627906976779</v>
      </c>
      <c r="N10" s="46">
        <f>+K10+M10</f>
        <v>3.9536162790697684</v>
      </c>
      <c r="O10" s="29"/>
      <c r="P1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2021-01-23T16:17:14Z</dcterms:created>
  <dcterms:modified xsi:type="dcterms:W3CDTF">2021-01-23T21:09:22Z</dcterms:modified>
</cp:coreProperties>
</file>